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程量清单" sheetId="1" r:id="rId1"/>
  </sheets>
  <calcPr calcId="144525" calcCompleted="0" calcOnSave="0"/>
</workbook>
</file>

<file path=xl/sharedStrings.xml><?xml version="1.0" encoding="utf-8"?>
<sst xmlns="http://schemas.openxmlformats.org/spreadsheetml/2006/main" count="405" uniqueCount="244">
  <si>
    <t>工程量清单</t>
  </si>
  <si>
    <t>工程名称：2022年秀永高速公路各所站房建零星维修工程（二期）</t>
  </si>
  <si>
    <t/>
  </si>
  <si>
    <t>序号</t>
  </si>
  <si>
    <t>项目编码</t>
  </si>
  <si>
    <r>
      <rPr>
        <b/>
        <sz val="11"/>
        <color theme="1"/>
        <rFont val="宋体"/>
        <charset val="134"/>
      </rPr>
      <t>项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目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名</t>
    </r>
    <r>
      <rPr>
        <b/>
        <sz val="11"/>
        <color theme="1"/>
        <rFont val="Calibri"/>
        <charset val="134"/>
      </rPr>
      <t xml:space="preserve"> </t>
    </r>
    <r>
      <rPr>
        <b/>
        <sz val="11"/>
        <color theme="1"/>
        <rFont val="宋体"/>
        <charset val="134"/>
      </rPr>
      <t>称</t>
    </r>
  </si>
  <si>
    <t>单位</t>
  </si>
  <si>
    <t>工程量</t>
  </si>
  <si>
    <t>综合单价
（控制价）</t>
  </si>
  <si>
    <t>合计
（控制价）</t>
  </si>
  <si>
    <t>综合单价
（竞价人报价）</t>
  </si>
  <si>
    <t>合计
（竞价人报价）</t>
  </si>
  <si>
    <t>备注</t>
  </si>
  <si>
    <t>一</t>
  </si>
  <si>
    <t>分部分项工程</t>
  </si>
  <si>
    <t>1</t>
  </si>
  <si>
    <t>011606003003</t>
  </si>
  <si>
    <t>湄洲岛所天棚面龙骨及饰面拆除
(1)龙骨及饰面种类:金属龙骨、原集成吊顶拆除</t>
  </si>
  <si>
    <t>m2</t>
  </si>
  <si>
    <t>2</t>
  </si>
  <si>
    <t>010103002018</t>
  </si>
  <si>
    <t>湄洲岛所余方弃置（石渣）
(1)废弃料品种:铲除垃圾外运
(2)运距:自行考虑</t>
  </si>
  <si>
    <t>m3</t>
  </si>
  <si>
    <t>3</t>
  </si>
  <si>
    <t>011301001006</t>
  </si>
  <si>
    <t>湄洲岛所天棚抹灰
(1)5厚1：0.5：3水泥石灰膏砂浆打底
(2)素水泥浆一道甩毛（内掺建筑胶）</t>
  </si>
  <si>
    <t>4</t>
  </si>
  <si>
    <t>011407002007</t>
  </si>
  <si>
    <t>湄洲岛所天棚喷刷涂料
(1)涂料饰面（一底两面）
(2)2厚面层耐水腻子刮平
(3)3-5厚底基防裂腻子分遍找平</t>
  </si>
  <si>
    <t>5</t>
  </si>
  <si>
    <t>011605002001</t>
  </si>
  <si>
    <t>湄洲岛所立面块料拆除
(1)梁外侧铝板拆春</t>
  </si>
  <si>
    <t>6</t>
  </si>
  <si>
    <t>010103002019</t>
  </si>
  <si>
    <t>7</t>
  </si>
  <si>
    <t>011301001007</t>
  </si>
  <si>
    <t>湄洲岛所天棚抹灰
(1)外廊顶棚
(2)12厚1:2.5水泥砂浆找平
(3)刷素水泥浆一道
(4)5厚1:3水泥砂浆打底
(5)专用界面剂甩毛
(6)刷聚合物水泥浆一道</t>
  </si>
  <si>
    <t>8</t>
  </si>
  <si>
    <t>011407002008</t>
  </si>
  <si>
    <t>湄洲岛所天棚喷刷涂料
(1)双组分聚氨酯罩面涂料两遍
(2)找平腻子层2遍
(3)封底涂料2遍</t>
  </si>
  <si>
    <t>9</t>
  </si>
  <si>
    <t>011604002009</t>
  </si>
  <si>
    <t>湄洲岛所走廊墙体立面抹灰层拆除
(1)拆除部位:走廊墙面
(2)抹灰层种类:水泥砂浆基层拆除</t>
  </si>
  <si>
    <t>10</t>
  </si>
  <si>
    <t>010103002021</t>
  </si>
  <si>
    <t>湄洲岛所走廊墙体余方弃置（石渣）
(1)废弃料品种:铲除垃圾外运
(2)运距:运距自行考虑</t>
  </si>
  <si>
    <t>11</t>
  </si>
  <si>
    <t>011201004009</t>
  </si>
  <si>
    <t>立面砂浆找平层
(1)界面剂类型:3厚外加剂专用砂浆抹基面
(2)找平层砂浆厚度、配合比:9厚1:3水泥砂浆打底、6厚1:2.5水泥砂浆抹平</t>
  </si>
  <si>
    <t>12</t>
  </si>
  <si>
    <t>011407001005</t>
  </si>
  <si>
    <t>湄洲岛所走廊墙体墙面喷刷涂料
(1)双组分聚氨酯罩面涂料两遍
(2)找平腻子层2遍
(3)封底涂料2遍</t>
  </si>
  <si>
    <t>13</t>
  </si>
  <si>
    <t>030412001001</t>
  </si>
  <si>
    <t>湄洲岛所走廊墙体普通灯具
(1)名称:吸顶灯
(2)规格:1*24w LED</t>
  </si>
  <si>
    <t>套</t>
  </si>
  <si>
    <t>14</t>
  </si>
  <si>
    <t>030404034002</t>
  </si>
  <si>
    <t>湄洲岛所走廊墙体照明开关
(1)材质:单极开关
(2)规格:250v 10A</t>
  </si>
  <si>
    <t>个</t>
  </si>
  <si>
    <t>15</t>
  </si>
  <si>
    <t>030411006001</t>
  </si>
  <si>
    <t>湄洲岛所走廊墙体接线盒
(1)明装普通接线盒</t>
  </si>
  <si>
    <t>16</t>
  </si>
  <si>
    <t>030411002001</t>
  </si>
  <si>
    <t>湄洲岛所走廊墙体线槽
(1)塑料线槽敷设(线槽断面周长≤120mm)</t>
  </si>
  <si>
    <t>m</t>
  </si>
  <si>
    <t>17</t>
  </si>
  <si>
    <t>030411004001</t>
  </si>
  <si>
    <t>湄洲岛所走廊墙体配线
(1)绝缘电线 BYJ-2.5</t>
  </si>
  <si>
    <t>18</t>
  </si>
  <si>
    <t>011609001001</t>
  </si>
  <si>
    <t>湄洲岛所栏杆、栏板拆除
(1)栏杆、栏板种类和高度:围墙栏杆拆除</t>
  </si>
  <si>
    <t>19</t>
  </si>
  <si>
    <t>010103002022</t>
  </si>
  <si>
    <t>20</t>
  </si>
  <si>
    <t>011503001001</t>
  </si>
  <si>
    <t>湄洲岛所金属扶手、栏杆、栏板
(1) :围墙栏杆
(2)栏杆材料种类、规格:50*50*2.5厚焊接钢管、30*30*1.5厚焊接钢管
(3)栏板材料种类、规格、颜色:黑</t>
  </si>
  <si>
    <t>21</t>
  </si>
  <si>
    <t>011604003001</t>
  </si>
  <si>
    <t>忠门所天棚抹灰面拆除
(1)拆除部位:天棚
(2)抹灰层种类:原抹灰砂浆拆除</t>
  </si>
  <si>
    <t>22</t>
  </si>
  <si>
    <t>010103002001</t>
  </si>
  <si>
    <t>忠门所余方弃置（石渣）
(1)废弃料品种:铲除垃圾外运
(2)运距:自行考虑</t>
  </si>
  <si>
    <t>23</t>
  </si>
  <si>
    <t>011301001008</t>
  </si>
  <si>
    <t>忠门所天棚抹灰
(1)5厚1：0.5：3水泥石灰膏砂浆打底
(2)素水泥浆一道甩毛（内掺建筑胶）</t>
  </si>
  <si>
    <t>24</t>
  </si>
  <si>
    <t>011407002001</t>
  </si>
  <si>
    <t>忠门所天棚喷刷涂料
(1)涂料饰面（一底两面）
(2)2厚面层耐水腻子刮平
(3)3-5厚底基防裂腻子分遍找平</t>
  </si>
  <si>
    <t>25</t>
  </si>
  <si>
    <t>011405001002</t>
  </si>
  <si>
    <t>忠门所金属面油漆
(1)喷砂除锈
(2)H06-2铁红丹环氧树脂底漆两道
(3)灰醇酸改性过氯乙烯磁漆三度
(4)防锈漆三道</t>
  </si>
  <si>
    <t>26</t>
  </si>
  <si>
    <t>011407005002</t>
  </si>
  <si>
    <t>金属构件刷防火涂料
(1)喷刷防火涂料构件名称:钢构车棚
(2)防护材料种类:防火涂料5mm票道</t>
  </si>
  <si>
    <t>27</t>
  </si>
  <si>
    <t>011604003007</t>
  </si>
  <si>
    <t>28</t>
  </si>
  <si>
    <t>010103002023</t>
  </si>
  <si>
    <t>29</t>
  </si>
  <si>
    <t>011301001009</t>
  </si>
  <si>
    <t>30</t>
  </si>
  <si>
    <t>011407002009</t>
  </si>
  <si>
    <t>31</t>
  </si>
  <si>
    <t>011605001001</t>
  </si>
  <si>
    <t>忠门所平面块料拆除
(1)拆除的基层类型:卫生间楼面
(2)饰面材料种类:拆除防滑砖（含结合层）及找平层</t>
  </si>
  <si>
    <t>32</t>
  </si>
  <si>
    <t>010103002024</t>
  </si>
  <si>
    <t>33</t>
  </si>
  <si>
    <t>011101006001</t>
  </si>
  <si>
    <t>忠门所平面砂浆找平层
(1)找平层厚度、砂浆配合比:水泥浆一道，30厚C20细石砼找坡抹平</t>
  </si>
  <si>
    <t>34</t>
  </si>
  <si>
    <t>010904002001</t>
  </si>
  <si>
    <t>忠门所楼（地）面涂膜防水
(1)防水膜品种:聚氨酯涂膜防水
(2)涂膜厚度、遍数:1.5mm厚</t>
  </si>
  <si>
    <t>35</t>
  </si>
  <si>
    <t>011102003001</t>
  </si>
  <si>
    <t>忠门所块料楼地面
(1)结合层厚度、砂浆配合比:20厚1:3水泥砂浆结合层
(2)面层材料品种、规格、颜色:300*300*10厚防滑彩色釉面砖面层</t>
  </si>
  <si>
    <t>36</t>
  </si>
  <si>
    <t>011605001002</t>
  </si>
  <si>
    <t>宿舍地面平面块料拆除
(1)拆除的基层类型:宿舍楼面
(2)饰面材料种类:拆除玻化砖（含结合层）</t>
  </si>
  <si>
    <t>37</t>
  </si>
  <si>
    <t>010103002025</t>
  </si>
  <si>
    <t>宿舍地面余方弃置（石渣）
(1)废弃料品种:铲除垃圾外运
(2)运距:自行考虑</t>
  </si>
  <si>
    <t>38</t>
  </si>
  <si>
    <t>011102003002</t>
  </si>
  <si>
    <t>宿舍地面块料楼地面
(1)结合层厚度、砂浆配合比:20厚1:3水泥砂浆结合层
(2)面层材料品种、规格、颜色:600*600*10厚玻化砖面层</t>
  </si>
  <si>
    <t>39</t>
  </si>
  <si>
    <t>011604002010</t>
  </si>
  <si>
    <t>宿舍墙面立面抹灰层拆除
(1)拆除部位:宿舍墙面
(2)抹灰层种类:水泥砂浆基层拆除</t>
  </si>
  <si>
    <t>40</t>
  </si>
  <si>
    <t>010103002026</t>
  </si>
  <si>
    <t>宿舍墙面余方弃置（石渣）
(1)废弃料品种:铲除垃圾外运
(2)运距:自行考虑</t>
  </si>
  <si>
    <t>41</t>
  </si>
  <si>
    <t>011201004010</t>
  </si>
  <si>
    <t>宿舍墙面立面砂浆找平层
(1)界面剂类型:聚合物水泥砂浆修补+3厚外加剂专用砂浆抹基面
(2)找平层砂浆厚度、配合比:8厚1:1:6水泥石灰膏砂浆打底抹平、5厚1:0.5:2.5水泥石灰膏砂浆抹平</t>
  </si>
  <si>
    <t>42</t>
  </si>
  <si>
    <t>011407001006</t>
  </si>
  <si>
    <t>宿舍墙面墙面喷刷涂料
(1)树脂乳液涂料2道饰面
(2)封底漆1道</t>
  </si>
  <si>
    <t>43</t>
  </si>
  <si>
    <t>011605001003</t>
  </si>
  <si>
    <t>盖尾所平面块料拆除
(1)拆除的基层类型:卫生间楼面
(2)饰面材料种类:拆除防滑砖（含结合层）及找平层</t>
  </si>
  <si>
    <t>44</t>
  </si>
  <si>
    <t>010103002029</t>
  </si>
  <si>
    <t>盖尾所余方弃置
(1)废弃料品种:铲除垃圾外运
(2)运距:自行考虑</t>
  </si>
  <si>
    <t>45</t>
  </si>
  <si>
    <t>011101006003</t>
  </si>
  <si>
    <t>盖尾所平面砂浆找平层
(1)找平层厚度、砂浆配合比:水泥浆一道，30厚C20细石砼找坡抹平</t>
  </si>
  <si>
    <t>46</t>
  </si>
  <si>
    <t>010904002002</t>
  </si>
  <si>
    <t>楼（地）面涂膜防水
(1)防水膜品种:聚氨酯涂膜防水
(2)涂膜厚度、遍数:1.5mm厚</t>
  </si>
  <si>
    <t>47</t>
  </si>
  <si>
    <t>011102003003</t>
  </si>
  <si>
    <t>盖尾所块料楼地面
(1)结合层厚度、砂浆配合比:20厚1:3水泥砂浆结合层
(2)面层材料品种、规格、颜色:300*300*10厚防滑彩色釉面砖面层</t>
  </si>
  <si>
    <t>48</t>
  </si>
  <si>
    <t>011605001004</t>
  </si>
  <si>
    <t>盖尾所平面块料拆除
(1)拆除的基层类型:宿舍楼面
(2)饰面材料种类:拆除玻化砖（含结合层）</t>
  </si>
  <si>
    <t>49</t>
  </si>
  <si>
    <t>010103002030</t>
  </si>
  <si>
    <t>盖尾所余方弃置（石渣）
(1)废弃料品种:铲除垃圾外运
(2)运距:自行考虑</t>
  </si>
  <si>
    <t>50</t>
  </si>
  <si>
    <t>011102003004</t>
  </si>
  <si>
    <t>盖尾所块料楼地面
(1)结合层厚度、砂浆配合比:20厚1:3水泥砂浆结合层
(2)面层材料品种、规格、颜色:600*600*10厚玻化砖面层</t>
  </si>
  <si>
    <t>51</t>
  </si>
  <si>
    <t>011604002011</t>
  </si>
  <si>
    <t>52</t>
  </si>
  <si>
    <t>010103002031</t>
  </si>
  <si>
    <t>53</t>
  </si>
  <si>
    <t>011201004011</t>
  </si>
  <si>
    <t>54</t>
  </si>
  <si>
    <t>011407001007</t>
  </si>
  <si>
    <t>墙面喷刷涂料
(1)树脂乳液涂料2道饰面
(2)封底漆1道</t>
  </si>
  <si>
    <t>55</t>
  </si>
  <si>
    <t>011606003005</t>
  </si>
  <si>
    <t>食堂一层天棚面龙骨及饰面拆除
(1)龙骨及饰面种类:原吊顶铝扣板及轻钢龙骨拆除</t>
  </si>
  <si>
    <t>56</t>
  </si>
  <si>
    <t>010103002032</t>
  </si>
  <si>
    <t>食堂一层余方弃置（石渣）
(1)废弃料品种:铲除垃圾外运
(2)运距:自行考虑</t>
  </si>
  <si>
    <t>57</t>
  </si>
  <si>
    <t>011302001004</t>
  </si>
  <si>
    <t>食堂一层天棚吊顶
(1)龙骨材料种类、规格、中距:轻钢龙骨
(2)面层材料品种、规格:600*600*0.8铝扣板</t>
  </si>
  <si>
    <t>58</t>
  </si>
  <si>
    <t>011614008002</t>
  </si>
  <si>
    <t>食堂一层块料、石材台池槽拆除
(1)构件名称:盥洗池槽拆除</t>
  </si>
  <si>
    <t>59</t>
  </si>
  <si>
    <t>闽补002</t>
  </si>
  <si>
    <t>食堂一层盥洗池
(1) :盥洗池</t>
  </si>
  <si>
    <t>60</t>
  </si>
  <si>
    <t>011604002012</t>
  </si>
  <si>
    <t>消防水池1立面抹灰层拆除
(1)拆除部位:消防水池墙面内侧
(2)抹灰层种类:水泥砂浆铲除，垃圾装车外运</t>
  </si>
  <si>
    <t>61</t>
  </si>
  <si>
    <t>010103002033</t>
  </si>
  <si>
    <t>消防水池1余方弃置(石渣)
(1)废弃料品种:铲除垃圾
(2)运距:自行考虑</t>
  </si>
  <si>
    <t>62</t>
  </si>
  <si>
    <t>011201004012</t>
  </si>
  <si>
    <t>消防水池1立面砂浆找平层
(1)基层类型:混凝土墙面
(2)界面剂类型:混凝土界面处理剂1.5mm厚
(3)找平层砂浆厚度、配合比:20厚1:3水泥砂浆找平</t>
  </si>
  <si>
    <t>63</t>
  </si>
  <si>
    <t>010903002001</t>
  </si>
  <si>
    <t>消防水池1墙面涂膜防水
(1)防水膜品种:水泥基渗透结晶型防水涂料
(2)涂膜厚度、遍数:2mm厚</t>
  </si>
  <si>
    <t>64</t>
  </si>
  <si>
    <t>010903001001</t>
  </si>
  <si>
    <t>消防水池1墙面卷材防水
(1)卷材品种、规格、厚度:3mm高聚物改性沥青自粘卷材
(2)防水层数:1层</t>
  </si>
  <si>
    <t>65</t>
  </si>
  <si>
    <t>011201001001</t>
  </si>
  <si>
    <t>消防水池1墙面一般抹灰
(1)面层厚度、砂浆配合比:20厚1:2防水砂浆（內掺防水剂）</t>
  </si>
  <si>
    <t>66</t>
  </si>
  <si>
    <t>011604002013</t>
  </si>
  <si>
    <t>消防水池2墙面立面抹灰层拆除
(1)拆除部位:消防水池墙面内侧
(2)抹灰层种类:</t>
  </si>
  <si>
    <t>67</t>
  </si>
  <si>
    <t>010103002034</t>
  </si>
  <si>
    <t>消防水池2余方弃置(石渣)
(1)废弃料品种:铲除垃圾
(2)运距:自行考虑</t>
  </si>
  <si>
    <t>68</t>
  </si>
  <si>
    <t>011201004013</t>
  </si>
  <si>
    <t>消防水池2立面砂浆找平层
(1)基层类型:混凝土墙面
(2)界面剂类型:混凝土界面处理剂1.5mm厚
(3)找平层砂浆厚度、配合比:20厚1:3水泥砂浆</t>
  </si>
  <si>
    <t>69</t>
  </si>
  <si>
    <t>010903002002</t>
  </si>
  <si>
    <t>消防水池2墙面涂膜防水
(1)防水膜品种:水泥基渗透结晶型防水涂料
(2)涂膜厚度、遍数:2mm厚</t>
  </si>
  <si>
    <t>70</t>
  </si>
  <si>
    <t>010903001002</t>
  </si>
  <si>
    <t>消防水池2墙面卷材防水
(1)卷材品种、规格、厚度:3mm高聚物改性沥青自粘卷材
(2)防水层数:1层</t>
  </si>
  <si>
    <t>71</t>
  </si>
  <si>
    <t>011201001002</t>
  </si>
  <si>
    <t>消防水池2墙面一般抹灰
(1)面层厚度、砂浆配合比:20厚1:2防水砂浆（內掺防水剂）</t>
  </si>
  <si>
    <t>二</t>
  </si>
  <si>
    <t>单价措施费项</t>
  </si>
  <si>
    <t>011701006001</t>
  </si>
  <si>
    <t>忠门所满堂装饰脚手架</t>
  </si>
  <si>
    <t>011701006002</t>
  </si>
  <si>
    <t>忠门所满堂装饰脚手架
(1)收费棚</t>
  </si>
  <si>
    <t>011701009001</t>
  </si>
  <si>
    <t>盖尾所消防水池1内墙面独立装饰脚手架</t>
  </si>
  <si>
    <t>011701009002</t>
  </si>
  <si>
    <t>盖尾所消防水池2内墙面独立装饰脚手架</t>
  </si>
  <si>
    <t>三</t>
  </si>
  <si>
    <t>总价措施费</t>
  </si>
  <si>
    <t>安全文明施工费</t>
  </si>
  <si>
    <t>项</t>
  </si>
  <si>
    <t>其他总价措施费</t>
  </si>
  <si>
    <t>施工扬尘防治措施费</t>
  </si>
  <si>
    <t>疫情常态化防控措施费</t>
  </si>
  <si>
    <t>四</t>
  </si>
  <si>
    <t>暂估价</t>
  </si>
  <si>
    <t>污水净化机械处理(暂估)</t>
  </si>
  <si>
    <t>合    计：</t>
  </si>
</sst>
</file>

<file path=xl/styles.xml><?xml version="1.0" encoding="utf-8"?>
<styleSheet xmlns="http://schemas.openxmlformats.org/spreadsheetml/2006/main">
  <numFmts count="5">
    <numFmt numFmtId="176" formatCode="0.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30" borderId="9" applyNumberFormat="0" applyAlignment="0" applyProtection="0">
      <alignment vertical="center"/>
    </xf>
    <xf numFmtId="0" fontId="26" fillId="30" borderId="4" applyNumberFormat="0" applyAlignment="0" applyProtection="0">
      <alignment vertical="center"/>
    </xf>
    <xf numFmtId="0" fontId="15" fillId="11" borderId="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49"/>
    <xf numFmtId="0" fontId="2" fillId="0" borderId="0" xfId="49" applyNumberFormat="1" applyFont="1" applyAlignment="1">
      <alignment horizontal="center" vertical="center" wrapText="1"/>
    </xf>
    <xf numFmtId="0" fontId="3" fillId="0" borderId="0" xfId="49" applyNumberFormat="1" applyFont="1" applyAlignment="1">
      <alignment horizontal="left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/>
    </xf>
    <xf numFmtId="0" fontId="7" fillId="0" borderId="1" xfId="49" applyNumberFormat="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left" vertical="center" wrapText="1"/>
    </xf>
    <xf numFmtId="176" fontId="8" fillId="0" borderId="1" xfId="49" applyNumberFormat="1" applyFont="1" applyBorder="1" applyAlignment="1">
      <alignment horizontal="right" vertical="center" wrapText="1" shrinkToFit="1"/>
    </xf>
    <xf numFmtId="2" fontId="8" fillId="0" borderId="1" xfId="49" applyNumberFormat="1" applyFont="1" applyBorder="1" applyAlignment="1">
      <alignment horizontal="right" vertical="center" wrapText="1" shrinkToFit="1"/>
    </xf>
    <xf numFmtId="0" fontId="1" fillId="0" borderId="1" xfId="49" applyBorder="1"/>
    <xf numFmtId="0" fontId="8" fillId="0" borderId="1" xfId="49" applyFont="1" applyBorder="1" applyAlignment="1">
      <alignment horizontal="right" vertical="center" wrapText="1" shrinkToFit="1"/>
    </xf>
    <xf numFmtId="0" fontId="6" fillId="0" borderId="1" xfId="49" applyNumberFormat="1" applyFont="1" applyFill="1" applyBorder="1" applyAlignment="1">
      <alignment horizontal="center" vertical="center" wrapText="1"/>
    </xf>
    <xf numFmtId="2" fontId="7" fillId="0" borderId="1" xfId="49" applyNumberFormat="1" applyFont="1" applyBorder="1" applyAlignment="1">
      <alignment horizontal="left" vertical="center" wrapText="1"/>
    </xf>
    <xf numFmtId="2" fontId="7" fillId="0" borderId="1" xfId="49" applyNumberFormat="1" applyFont="1" applyBorder="1" applyAlignment="1">
      <alignment horizontal="center" vertical="center" wrapText="1"/>
    </xf>
    <xf numFmtId="0" fontId="8" fillId="0" borderId="1" xfId="49" applyNumberFormat="1" applyFont="1" applyBorder="1" applyAlignment="1">
      <alignment horizontal="center" vertical="center" wrapText="1"/>
    </xf>
    <xf numFmtId="0" fontId="8" fillId="0" borderId="1" xfId="49" applyNumberFormat="1" applyFont="1" applyBorder="1" applyAlignment="1">
      <alignment horizontal="right" vertical="center" wrapText="1"/>
    </xf>
    <xf numFmtId="2" fontId="8" fillId="0" borderId="1" xfId="49" applyNumberFormat="1" applyFont="1" applyBorder="1" applyAlignment="1">
      <alignment horizontal="center" vertical="center" wrapText="1" shrinkToFit="1"/>
    </xf>
    <xf numFmtId="2" fontId="7" fillId="0" borderId="1" xfId="49" applyNumberFormat="1" applyFont="1" applyBorder="1" applyAlignment="1">
      <alignment horizontal="right"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tabSelected="1" zoomScale="85" zoomScaleNormal="85" topLeftCell="A70" workbookViewId="0">
      <selection activeCell="J78" sqref="J78"/>
    </sheetView>
  </sheetViews>
  <sheetFormatPr defaultColWidth="9" defaultRowHeight="15"/>
  <cols>
    <col min="1" max="1" width="4.63333333333333" style="1" customWidth="1"/>
    <col min="2" max="2" width="11.8666666666667" style="1" customWidth="1"/>
    <col min="3" max="3" width="25.1666666666667" style="1" customWidth="1"/>
    <col min="4" max="4" width="5.225" style="1" customWidth="1"/>
    <col min="5" max="5" width="9.73333333333333" style="1" customWidth="1"/>
    <col min="6" max="6" width="9.96666666666667" style="1" customWidth="1"/>
    <col min="7" max="7" width="4.50833333333333" style="1" customWidth="1"/>
    <col min="8" max="8" width="5.44166666666667" style="1" customWidth="1"/>
    <col min="9" max="11" width="16.025" style="1" customWidth="1"/>
    <col min="12" max="16384" width="9" style="1"/>
  </cols>
  <sheetData>
    <row r="1" ht="27.9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1" t="s">
        <v>2</v>
      </c>
    </row>
    <row r="3" ht="40" customHeight="1" spans="1:11">
      <c r="A3" s="4" t="s">
        <v>3</v>
      </c>
      <c r="B3" s="4" t="s">
        <v>4</v>
      </c>
      <c r="C3" s="4" t="s">
        <v>5</v>
      </c>
      <c r="D3" s="4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</row>
    <row r="4" ht="40" customHeight="1" spans="1:11">
      <c r="A4" s="6" t="s">
        <v>13</v>
      </c>
      <c r="B4" s="6" t="s">
        <v>14</v>
      </c>
      <c r="C4" s="6"/>
      <c r="D4" s="6"/>
      <c r="E4" s="6"/>
      <c r="F4" s="6"/>
      <c r="G4" s="6"/>
      <c r="H4" s="6"/>
      <c r="I4" s="6"/>
      <c r="J4" s="6"/>
      <c r="K4" s="6"/>
    </row>
    <row r="5" ht="41.85" customHeight="1" spans="1:11">
      <c r="A5" s="7" t="s">
        <v>15</v>
      </c>
      <c r="B5" s="8" t="s">
        <v>16</v>
      </c>
      <c r="C5" s="8" t="s">
        <v>17</v>
      </c>
      <c r="D5" s="7" t="s">
        <v>18</v>
      </c>
      <c r="E5" s="9">
        <v>153.395</v>
      </c>
      <c r="F5" s="10">
        <v>7.71</v>
      </c>
      <c r="G5" s="10">
        <f t="shared" ref="G5:G68" si="0">E5*F5</f>
        <v>1182.67545</v>
      </c>
      <c r="H5" s="10"/>
      <c r="I5" s="10"/>
      <c r="J5" s="11" t="s">
        <v>2</v>
      </c>
      <c r="K5" s="11"/>
    </row>
    <row r="6" ht="41.85" customHeight="1" spans="1:11">
      <c r="A6" s="7" t="s">
        <v>19</v>
      </c>
      <c r="B6" s="8" t="s">
        <v>20</v>
      </c>
      <c r="C6" s="8" t="s">
        <v>21</v>
      </c>
      <c r="D6" s="7" t="s">
        <v>22</v>
      </c>
      <c r="E6" s="9">
        <v>9.204</v>
      </c>
      <c r="F6" s="10">
        <v>59.33</v>
      </c>
      <c r="G6" s="10">
        <f t="shared" si="0"/>
        <v>546.07332</v>
      </c>
      <c r="H6" s="10"/>
      <c r="I6" s="10"/>
      <c r="J6" s="11" t="s">
        <v>2</v>
      </c>
      <c r="K6" s="11"/>
    </row>
    <row r="7" ht="66.65" customHeight="1" spans="1:11">
      <c r="A7" s="7" t="s">
        <v>23</v>
      </c>
      <c r="B7" s="8" t="s">
        <v>24</v>
      </c>
      <c r="C7" s="8" t="s">
        <v>25</v>
      </c>
      <c r="D7" s="7" t="s">
        <v>18</v>
      </c>
      <c r="E7" s="9">
        <v>153.395</v>
      </c>
      <c r="F7" s="10">
        <v>33.04</v>
      </c>
      <c r="G7" s="10">
        <f t="shared" si="0"/>
        <v>5068.1708</v>
      </c>
      <c r="H7" s="10"/>
      <c r="I7" s="12"/>
      <c r="J7" s="11" t="s">
        <v>2</v>
      </c>
      <c r="K7" s="11"/>
    </row>
    <row r="8" ht="54.25" customHeight="1" spans="1:11">
      <c r="A8" s="7" t="s">
        <v>26</v>
      </c>
      <c r="B8" s="8" t="s">
        <v>27</v>
      </c>
      <c r="C8" s="8" t="s">
        <v>28</v>
      </c>
      <c r="D8" s="7" t="s">
        <v>18</v>
      </c>
      <c r="E8" s="9">
        <v>153.395</v>
      </c>
      <c r="F8" s="10">
        <v>40.74</v>
      </c>
      <c r="G8" s="10">
        <f t="shared" si="0"/>
        <v>6249.3123</v>
      </c>
      <c r="H8" s="10"/>
      <c r="I8" s="12"/>
      <c r="J8" s="11" t="s">
        <v>2</v>
      </c>
      <c r="K8" s="11"/>
    </row>
    <row r="9" ht="29.45" customHeight="1" spans="1:11">
      <c r="A9" s="7" t="s">
        <v>29</v>
      </c>
      <c r="B9" s="8" t="s">
        <v>30</v>
      </c>
      <c r="C9" s="8" t="s">
        <v>31</v>
      </c>
      <c r="D9" s="7" t="s">
        <v>18</v>
      </c>
      <c r="E9" s="9">
        <v>30.451</v>
      </c>
      <c r="F9" s="10">
        <v>5.75</v>
      </c>
      <c r="G9" s="10">
        <f t="shared" si="0"/>
        <v>175.09325</v>
      </c>
      <c r="H9" s="10"/>
      <c r="I9" s="10"/>
      <c r="J9" s="11" t="s">
        <v>2</v>
      </c>
      <c r="K9" s="11"/>
    </row>
    <row r="10" ht="29.45" customHeight="1" spans="1:11">
      <c r="A10" s="7" t="s">
        <v>32</v>
      </c>
      <c r="B10" s="8" t="s">
        <v>33</v>
      </c>
      <c r="C10" s="8" t="s">
        <v>21</v>
      </c>
      <c r="D10" s="7" t="s">
        <v>22</v>
      </c>
      <c r="E10" s="9">
        <v>1.37</v>
      </c>
      <c r="F10" s="10">
        <v>59.33</v>
      </c>
      <c r="G10" s="10">
        <f t="shared" si="0"/>
        <v>81.2821</v>
      </c>
      <c r="H10" s="10"/>
      <c r="I10" s="10"/>
      <c r="J10" s="11" t="s">
        <v>2</v>
      </c>
      <c r="K10" s="11"/>
    </row>
    <row r="11" ht="91.45" customHeight="1" spans="1:11">
      <c r="A11" s="7" t="s">
        <v>34</v>
      </c>
      <c r="B11" s="8" t="s">
        <v>35</v>
      </c>
      <c r="C11" s="8" t="s">
        <v>36</v>
      </c>
      <c r="D11" s="7" t="s">
        <v>18</v>
      </c>
      <c r="E11" s="9">
        <v>74.147</v>
      </c>
      <c r="F11" s="10">
        <v>48.51</v>
      </c>
      <c r="G11" s="10">
        <f t="shared" si="0"/>
        <v>3596.87097</v>
      </c>
      <c r="H11" s="10"/>
      <c r="I11" s="10"/>
      <c r="J11" s="11" t="s">
        <v>2</v>
      </c>
      <c r="K11" s="11"/>
    </row>
    <row r="12" ht="54.25" customHeight="1" spans="1:11">
      <c r="A12" s="7" t="s">
        <v>37</v>
      </c>
      <c r="B12" s="8" t="s">
        <v>38</v>
      </c>
      <c r="C12" s="8" t="s">
        <v>39</v>
      </c>
      <c r="D12" s="7" t="s">
        <v>18</v>
      </c>
      <c r="E12" s="9">
        <v>74.147</v>
      </c>
      <c r="F12" s="10">
        <v>54.24</v>
      </c>
      <c r="G12" s="10">
        <f t="shared" si="0"/>
        <v>4021.73328</v>
      </c>
      <c r="H12" s="10"/>
      <c r="I12" s="10"/>
      <c r="J12" s="11" t="s">
        <v>2</v>
      </c>
      <c r="K12" s="11"/>
    </row>
    <row r="13" ht="41.85" customHeight="1" spans="1:11">
      <c r="A13" s="7" t="s">
        <v>40</v>
      </c>
      <c r="B13" s="8" t="s">
        <v>41</v>
      </c>
      <c r="C13" s="8" t="s">
        <v>42</v>
      </c>
      <c r="D13" s="7" t="s">
        <v>18</v>
      </c>
      <c r="E13" s="9">
        <v>244.163</v>
      </c>
      <c r="F13" s="10">
        <v>17.93</v>
      </c>
      <c r="G13" s="10">
        <f t="shared" si="0"/>
        <v>4377.84259</v>
      </c>
      <c r="H13" s="10"/>
      <c r="I13" s="12"/>
      <c r="J13" s="11" t="s">
        <v>2</v>
      </c>
      <c r="K13" s="11"/>
    </row>
    <row r="14" ht="41.85" customHeight="1" spans="1:11">
      <c r="A14" s="7" t="s">
        <v>43</v>
      </c>
      <c r="B14" s="8" t="s">
        <v>44</v>
      </c>
      <c r="C14" s="8" t="s">
        <v>45</v>
      </c>
      <c r="D14" s="7" t="s">
        <v>22</v>
      </c>
      <c r="E14" s="9">
        <v>10.987</v>
      </c>
      <c r="F14" s="10">
        <v>59.33</v>
      </c>
      <c r="G14" s="10">
        <f t="shared" si="0"/>
        <v>651.85871</v>
      </c>
      <c r="H14" s="10"/>
      <c r="I14" s="12"/>
      <c r="J14" s="11" t="s">
        <v>2</v>
      </c>
      <c r="K14" s="11"/>
    </row>
    <row r="15" ht="79.05" customHeight="1" spans="1:11">
      <c r="A15" s="7" t="s">
        <v>46</v>
      </c>
      <c r="B15" s="8" t="s">
        <v>47</v>
      </c>
      <c r="C15" s="8" t="s">
        <v>48</v>
      </c>
      <c r="D15" s="7" t="s">
        <v>18</v>
      </c>
      <c r="E15" s="9">
        <v>244.163</v>
      </c>
      <c r="F15" s="10">
        <v>62.01</v>
      </c>
      <c r="G15" s="10">
        <f t="shared" si="0"/>
        <v>15140.54763</v>
      </c>
      <c r="H15" s="10"/>
      <c r="I15" s="10"/>
      <c r="J15" s="11" t="s">
        <v>2</v>
      </c>
      <c r="K15" s="11"/>
    </row>
    <row r="16" ht="60" customHeight="1" spans="1:11">
      <c r="A16" s="7" t="s">
        <v>49</v>
      </c>
      <c r="B16" s="8" t="s">
        <v>50</v>
      </c>
      <c r="C16" s="8" t="s">
        <v>51</v>
      </c>
      <c r="D16" s="7" t="s">
        <v>18</v>
      </c>
      <c r="E16" s="9">
        <v>244.163</v>
      </c>
      <c r="F16" s="10">
        <v>83.56</v>
      </c>
      <c r="G16" s="10">
        <f t="shared" si="0"/>
        <v>20402.26028</v>
      </c>
      <c r="H16" s="10"/>
      <c r="I16" s="12"/>
      <c r="J16" s="11" t="s">
        <v>2</v>
      </c>
      <c r="K16" s="11"/>
    </row>
    <row r="17" ht="41.85" customHeight="1" spans="1:11">
      <c r="A17" s="7" t="s">
        <v>52</v>
      </c>
      <c r="B17" s="8" t="s">
        <v>53</v>
      </c>
      <c r="C17" s="8" t="s">
        <v>54</v>
      </c>
      <c r="D17" s="7" t="s">
        <v>55</v>
      </c>
      <c r="E17" s="9">
        <v>22</v>
      </c>
      <c r="F17" s="10">
        <v>162.88</v>
      </c>
      <c r="G17" s="10">
        <f t="shared" si="0"/>
        <v>3583.36</v>
      </c>
      <c r="H17" s="10"/>
      <c r="I17" s="12"/>
      <c r="J17" s="11" t="s">
        <v>2</v>
      </c>
      <c r="K17" s="11"/>
    </row>
    <row r="18" ht="41.85" customHeight="1" spans="1:11">
      <c r="A18" s="7" t="s">
        <v>56</v>
      </c>
      <c r="B18" s="8" t="s">
        <v>57</v>
      </c>
      <c r="C18" s="8" t="s">
        <v>58</v>
      </c>
      <c r="D18" s="7" t="s">
        <v>59</v>
      </c>
      <c r="E18" s="9">
        <v>22</v>
      </c>
      <c r="F18" s="10">
        <v>26.91</v>
      </c>
      <c r="G18" s="10">
        <f t="shared" si="0"/>
        <v>592.02</v>
      </c>
      <c r="H18" s="10"/>
      <c r="I18" s="12"/>
      <c r="J18" s="11" t="s">
        <v>2</v>
      </c>
      <c r="K18" s="11"/>
    </row>
    <row r="19" ht="29.45" customHeight="1" spans="1:11">
      <c r="A19" s="7" t="s">
        <v>60</v>
      </c>
      <c r="B19" s="8" t="s">
        <v>61</v>
      </c>
      <c r="C19" s="8" t="s">
        <v>62</v>
      </c>
      <c r="D19" s="7" t="s">
        <v>59</v>
      </c>
      <c r="E19" s="9">
        <v>22</v>
      </c>
      <c r="F19" s="10">
        <v>10.46</v>
      </c>
      <c r="G19" s="10">
        <f t="shared" si="0"/>
        <v>230.12</v>
      </c>
      <c r="H19" s="10"/>
      <c r="I19" s="12"/>
      <c r="J19" s="11" t="s">
        <v>2</v>
      </c>
      <c r="K19" s="11"/>
    </row>
    <row r="20" ht="41.85" customHeight="1" spans="1:11">
      <c r="A20" s="7" t="s">
        <v>63</v>
      </c>
      <c r="B20" s="8" t="s">
        <v>64</v>
      </c>
      <c r="C20" s="8" t="s">
        <v>65</v>
      </c>
      <c r="D20" s="7" t="s">
        <v>66</v>
      </c>
      <c r="E20" s="9">
        <v>124.83</v>
      </c>
      <c r="F20" s="10">
        <v>14.6</v>
      </c>
      <c r="G20" s="10">
        <f t="shared" si="0"/>
        <v>1822.518</v>
      </c>
      <c r="H20" s="10"/>
      <c r="I20" s="12"/>
      <c r="J20" s="11" t="s">
        <v>2</v>
      </c>
      <c r="K20" s="11"/>
    </row>
    <row r="21" ht="29.45" customHeight="1" spans="1:11">
      <c r="A21" s="7" t="s">
        <v>67</v>
      </c>
      <c r="B21" s="8" t="s">
        <v>68</v>
      </c>
      <c r="C21" s="8" t="s">
        <v>69</v>
      </c>
      <c r="D21" s="7" t="s">
        <v>66</v>
      </c>
      <c r="E21" s="9">
        <v>378.99</v>
      </c>
      <c r="F21" s="10">
        <v>3.92</v>
      </c>
      <c r="G21" s="10">
        <f t="shared" si="0"/>
        <v>1485.6408</v>
      </c>
      <c r="H21" s="10"/>
      <c r="I21" s="12"/>
      <c r="J21" s="11" t="s">
        <v>2</v>
      </c>
      <c r="K21" s="11"/>
    </row>
    <row r="22" ht="41.85" customHeight="1" spans="1:11">
      <c r="A22" s="7" t="s">
        <v>70</v>
      </c>
      <c r="B22" s="8" t="s">
        <v>71</v>
      </c>
      <c r="C22" s="8" t="s">
        <v>72</v>
      </c>
      <c r="D22" s="7" t="s">
        <v>66</v>
      </c>
      <c r="E22" s="9">
        <v>100</v>
      </c>
      <c r="F22" s="10">
        <v>19.9</v>
      </c>
      <c r="G22" s="10">
        <f t="shared" si="0"/>
        <v>1990</v>
      </c>
      <c r="H22" s="10"/>
      <c r="I22" s="12"/>
      <c r="J22" s="11" t="s">
        <v>2</v>
      </c>
      <c r="K22" s="11"/>
    </row>
    <row r="23" ht="41.85" customHeight="1" spans="1:11">
      <c r="A23" s="7" t="s">
        <v>73</v>
      </c>
      <c r="B23" s="8" t="s">
        <v>74</v>
      </c>
      <c r="C23" s="8" t="s">
        <v>21</v>
      </c>
      <c r="D23" s="7" t="s">
        <v>22</v>
      </c>
      <c r="E23" s="9">
        <v>20.4</v>
      </c>
      <c r="F23" s="10">
        <v>59.33</v>
      </c>
      <c r="G23" s="10">
        <f t="shared" si="0"/>
        <v>1210.332</v>
      </c>
      <c r="H23" s="10"/>
      <c r="I23" s="12"/>
      <c r="J23" s="11" t="s">
        <v>2</v>
      </c>
      <c r="K23" s="11"/>
    </row>
    <row r="24" ht="79.05" customHeight="1" spans="1:11">
      <c r="A24" s="7" t="s">
        <v>75</v>
      </c>
      <c r="B24" s="8" t="s">
        <v>76</v>
      </c>
      <c r="C24" s="8" t="s">
        <v>77</v>
      </c>
      <c r="D24" s="7" t="s">
        <v>66</v>
      </c>
      <c r="E24" s="9">
        <v>100</v>
      </c>
      <c r="F24" s="10">
        <v>358.16</v>
      </c>
      <c r="G24" s="10">
        <f t="shared" si="0"/>
        <v>35816</v>
      </c>
      <c r="H24" s="10"/>
      <c r="I24" s="12"/>
      <c r="J24" s="11" t="s">
        <v>2</v>
      </c>
      <c r="K24" s="11"/>
    </row>
    <row r="25" ht="41.85" customHeight="1" spans="1:11">
      <c r="A25" s="7" t="s">
        <v>78</v>
      </c>
      <c r="B25" s="8" t="s">
        <v>79</v>
      </c>
      <c r="C25" s="8" t="s">
        <v>80</v>
      </c>
      <c r="D25" s="7" t="s">
        <v>18</v>
      </c>
      <c r="E25" s="9">
        <v>1220.62</v>
      </c>
      <c r="F25" s="10">
        <v>24.04</v>
      </c>
      <c r="G25" s="10">
        <f t="shared" si="0"/>
        <v>29343.7048</v>
      </c>
      <c r="H25" s="10"/>
      <c r="I25" s="12"/>
      <c r="J25" s="11" t="s">
        <v>2</v>
      </c>
      <c r="K25" s="11"/>
    </row>
    <row r="26" ht="41.85" customHeight="1" spans="1:11">
      <c r="A26" s="7" t="s">
        <v>81</v>
      </c>
      <c r="B26" s="8" t="s">
        <v>82</v>
      </c>
      <c r="C26" s="8" t="s">
        <v>83</v>
      </c>
      <c r="D26" s="7" t="s">
        <v>22</v>
      </c>
      <c r="E26" s="9">
        <v>54.928</v>
      </c>
      <c r="F26" s="10">
        <v>59.33</v>
      </c>
      <c r="G26" s="10">
        <f t="shared" si="0"/>
        <v>3258.87824</v>
      </c>
      <c r="H26" s="10"/>
      <c r="I26" s="10"/>
      <c r="J26" s="11" t="s">
        <v>2</v>
      </c>
      <c r="K26" s="11"/>
    </row>
    <row r="27" ht="66.65" customHeight="1" spans="1:11">
      <c r="A27" s="7" t="s">
        <v>84</v>
      </c>
      <c r="B27" s="8" t="s">
        <v>85</v>
      </c>
      <c r="C27" s="8" t="s">
        <v>86</v>
      </c>
      <c r="D27" s="7" t="s">
        <v>18</v>
      </c>
      <c r="E27" s="9">
        <v>1220.62</v>
      </c>
      <c r="F27" s="10">
        <v>33.04</v>
      </c>
      <c r="G27" s="10">
        <f t="shared" si="0"/>
        <v>40329.2848</v>
      </c>
      <c r="H27" s="10"/>
      <c r="I27" s="12"/>
      <c r="J27" s="11" t="s">
        <v>2</v>
      </c>
      <c r="K27" s="11"/>
    </row>
    <row r="28" ht="54.25" customHeight="1" spans="1:11">
      <c r="A28" s="7" t="s">
        <v>87</v>
      </c>
      <c r="B28" s="8" t="s">
        <v>88</v>
      </c>
      <c r="C28" s="8" t="s">
        <v>89</v>
      </c>
      <c r="D28" s="7" t="s">
        <v>18</v>
      </c>
      <c r="E28" s="9">
        <v>1220.62</v>
      </c>
      <c r="F28" s="10">
        <v>40.74</v>
      </c>
      <c r="G28" s="10">
        <f t="shared" si="0"/>
        <v>49728.0588</v>
      </c>
      <c r="H28" s="10"/>
      <c r="I28" s="12"/>
      <c r="J28" s="11" t="s">
        <v>2</v>
      </c>
      <c r="K28" s="11"/>
    </row>
    <row r="29" ht="66.65" customHeight="1" spans="1:11">
      <c r="A29" s="7" t="s">
        <v>90</v>
      </c>
      <c r="B29" s="8" t="s">
        <v>91</v>
      </c>
      <c r="C29" s="8" t="s">
        <v>92</v>
      </c>
      <c r="D29" s="7" t="s">
        <v>18</v>
      </c>
      <c r="E29" s="9">
        <v>624.327</v>
      </c>
      <c r="F29" s="10">
        <v>109.14</v>
      </c>
      <c r="G29" s="10">
        <f t="shared" si="0"/>
        <v>68139.04878</v>
      </c>
      <c r="H29" s="10"/>
      <c r="I29" s="10"/>
      <c r="J29" s="11" t="s">
        <v>2</v>
      </c>
      <c r="K29" s="11"/>
    </row>
    <row r="30" ht="54.25" customHeight="1" spans="1:11">
      <c r="A30" s="7" t="s">
        <v>93</v>
      </c>
      <c r="B30" s="8" t="s">
        <v>94</v>
      </c>
      <c r="C30" s="8" t="s">
        <v>95</v>
      </c>
      <c r="D30" s="7" t="s">
        <v>18</v>
      </c>
      <c r="E30" s="9">
        <v>624.327</v>
      </c>
      <c r="F30" s="10">
        <v>69.75</v>
      </c>
      <c r="G30" s="10">
        <f t="shared" si="0"/>
        <v>43546.80825</v>
      </c>
      <c r="H30" s="10"/>
      <c r="I30" s="12"/>
      <c r="J30" s="11" t="s">
        <v>2</v>
      </c>
      <c r="K30" s="11"/>
    </row>
    <row r="31" ht="41.85" customHeight="1" spans="1:11">
      <c r="A31" s="7" t="s">
        <v>96</v>
      </c>
      <c r="B31" s="8" t="s">
        <v>97</v>
      </c>
      <c r="C31" s="8" t="s">
        <v>80</v>
      </c>
      <c r="D31" s="7" t="s">
        <v>18</v>
      </c>
      <c r="E31" s="9">
        <v>1456.272</v>
      </c>
      <c r="F31" s="10">
        <v>24.04</v>
      </c>
      <c r="G31" s="10">
        <f t="shared" si="0"/>
        <v>35008.77888</v>
      </c>
      <c r="H31" s="10"/>
      <c r="I31" s="10"/>
      <c r="J31" s="11" t="s">
        <v>2</v>
      </c>
      <c r="K31" s="11"/>
    </row>
    <row r="32" ht="41.85" customHeight="1" spans="1:11">
      <c r="A32" s="7" t="s">
        <v>98</v>
      </c>
      <c r="B32" s="8" t="s">
        <v>99</v>
      </c>
      <c r="C32" s="8" t="s">
        <v>83</v>
      </c>
      <c r="D32" s="7" t="s">
        <v>22</v>
      </c>
      <c r="E32" s="9">
        <v>65.532</v>
      </c>
      <c r="F32" s="10">
        <v>59.33</v>
      </c>
      <c r="G32" s="10">
        <f t="shared" si="0"/>
        <v>3888.01356</v>
      </c>
      <c r="H32" s="10"/>
      <c r="I32" s="10"/>
      <c r="J32" s="11" t="s">
        <v>2</v>
      </c>
      <c r="K32" s="11"/>
    </row>
    <row r="33" ht="66.65" customHeight="1" spans="1:11">
      <c r="A33" s="7" t="s">
        <v>100</v>
      </c>
      <c r="B33" s="8" t="s">
        <v>101</v>
      </c>
      <c r="C33" s="8" t="s">
        <v>86</v>
      </c>
      <c r="D33" s="7" t="s">
        <v>18</v>
      </c>
      <c r="E33" s="9">
        <v>1456.272</v>
      </c>
      <c r="F33" s="10">
        <v>33.04</v>
      </c>
      <c r="G33" s="10">
        <f t="shared" si="0"/>
        <v>48115.22688</v>
      </c>
      <c r="H33" s="10"/>
      <c r="I33" s="10"/>
      <c r="J33" s="11" t="s">
        <v>2</v>
      </c>
      <c r="K33" s="11"/>
    </row>
    <row r="34" ht="54.25" customHeight="1" spans="1:11">
      <c r="A34" s="7" t="s">
        <v>102</v>
      </c>
      <c r="B34" s="8" t="s">
        <v>103</v>
      </c>
      <c r="C34" s="8" t="s">
        <v>89</v>
      </c>
      <c r="D34" s="7" t="s">
        <v>18</v>
      </c>
      <c r="E34" s="9">
        <v>1456.272</v>
      </c>
      <c r="F34" s="10">
        <v>40.74</v>
      </c>
      <c r="G34" s="10">
        <f t="shared" si="0"/>
        <v>59328.52128</v>
      </c>
      <c r="H34" s="10"/>
      <c r="I34" s="10"/>
      <c r="J34" s="11" t="s">
        <v>2</v>
      </c>
      <c r="K34" s="11"/>
    </row>
    <row r="35" ht="54.25" customHeight="1" spans="1:11">
      <c r="A35" s="7" t="s">
        <v>104</v>
      </c>
      <c r="B35" s="8" t="s">
        <v>105</v>
      </c>
      <c r="C35" s="8" t="s">
        <v>106</v>
      </c>
      <c r="D35" s="7" t="s">
        <v>18</v>
      </c>
      <c r="E35" s="9">
        <v>21.368</v>
      </c>
      <c r="F35" s="10">
        <v>12.18</v>
      </c>
      <c r="G35" s="10">
        <f t="shared" si="0"/>
        <v>260.26224</v>
      </c>
      <c r="H35" s="10"/>
      <c r="I35" s="10"/>
      <c r="J35" s="11" t="s">
        <v>2</v>
      </c>
      <c r="K35" s="11"/>
    </row>
    <row r="36" ht="41.85" customHeight="1" spans="1:11">
      <c r="A36" s="7" t="s">
        <v>107</v>
      </c>
      <c r="B36" s="8" t="s">
        <v>108</v>
      </c>
      <c r="C36" s="8" t="s">
        <v>83</v>
      </c>
      <c r="D36" s="7" t="s">
        <v>22</v>
      </c>
      <c r="E36" s="9">
        <v>0.962</v>
      </c>
      <c r="F36" s="10">
        <v>59.33</v>
      </c>
      <c r="G36" s="10">
        <f t="shared" si="0"/>
        <v>57.07546</v>
      </c>
      <c r="H36" s="10"/>
      <c r="I36" s="12"/>
      <c r="J36" s="11" t="s">
        <v>2</v>
      </c>
      <c r="K36" s="11"/>
    </row>
    <row r="37" ht="41.85" customHeight="1" spans="1:11">
      <c r="A37" s="7" t="s">
        <v>109</v>
      </c>
      <c r="B37" s="8" t="s">
        <v>110</v>
      </c>
      <c r="C37" s="8" t="s">
        <v>111</v>
      </c>
      <c r="D37" s="7" t="s">
        <v>18</v>
      </c>
      <c r="E37" s="9">
        <v>21.368</v>
      </c>
      <c r="F37" s="10">
        <v>35.96</v>
      </c>
      <c r="G37" s="10">
        <f t="shared" si="0"/>
        <v>768.39328</v>
      </c>
      <c r="H37" s="10"/>
      <c r="I37" s="10"/>
      <c r="J37" s="11" t="s">
        <v>2</v>
      </c>
      <c r="K37" s="11"/>
    </row>
    <row r="38" ht="41.85" customHeight="1" spans="1:11">
      <c r="A38" s="7" t="s">
        <v>112</v>
      </c>
      <c r="B38" s="8" t="s">
        <v>113</v>
      </c>
      <c r="C38" s="8" t="s">
        <v>114</v>
      </c>
      <c r="D38" s="7" t="s">
        <v>18</v>
      </c>
      <c r="E38" s="9">
        <v>21.368</v>
      </c>
      <c r="F38" s="10">
        <v>38.01</v>
      </c>
      <c r="G38" s="10">
        <f t="shared" si="0"/>
        <v>812.19768</v>
      </c>
      <c r="H38" s="10"/>
      <c r="I38" s="12"/>
      <c r="J38" s="11" t="s">
        <v>2</v>
      </c>
      <c r="K38" s="11"/>
    </row>
    <row r="39" ht="66.65" customHeight="1" spans="1:11">
      <c r="A39" s="7" t="s">
        <v>115</v>
      </c>
      <c r="B39" s="8" t="s">
        <v>116</v>
      </c>
      <c r="C39" s="8" t="s">
        <v>117</v>
      </c>
      <c r="D39" s="7" t="s">
        <v>18</v>
      </c>
      <c r="E39" s="9">
        <v>21.368</v>
      </c>
      <c r="F39" s="10">
        <v>93.48</v>
      </c>
      <c r="G39" s="10">
        <f t="shared" si="0"/>
        <v>1997.48064</v>
      </c>
      <c r="H39" s="10"/>
      <c r="I39" s="10"/>
      <c r="J39" s="11" t="s">
        <v>2</v>
      </c>
      <c r="K39" s="11"/>
    </row>
    <row r="40" ht="54.25" customHeight="1" spans="1:11">
      <c r="A40" s="7" t="s">
        <v>118</v>
      </c>
      <c r="B40" s="8" t="s">
        <v>119</v>
      </c>
      <c r="C40" s="8" t="s">
        <v>120</v>
      </c>
      <c r="D40" s="7" t="s">
        <v>18</v>
      </c>
      <c r="E40" s="9">
        <v>257.6</v>
      </c>
      <c r="F40" s="10">
        <v>10.51</v>
      </c>
      <c r="G40" s="10">
        <f t="shared" si="0"/>
        <v>2707.376</v>
      </c>
      <c r="H40" s="10"/>
      <c r="I40" s="12"/>
      <c r="J40" s="11" t="s">
        <v>2</v>
      </c>
      <c r="K40" s="11"/>
    </row>
    <row r="41" ht="41.85" customHeight="1" spans="1:11">
      <c r="A41" s="7" t="s">
        <v>121</v>
      </c>
      <c r="B41" s="8" t="s">
        <v>122</v>
      </c>
      <c r="C41" s="8" t="s">
        <v>123</v>
      </c>
      <c r="D41" s="7" t="s">
        <v>22</v>
      </c>
      <c r="E41" s="9">
        <v>7.728</v>
      </c>
      <c r="F41" s="10">
        <v>59.33</v>
      </c>
      <c r="G41" s="10">
        <f t="shared" si="0"/>
        <v>458.50224</v>
      </c>
      <c r="H41" s="10"/>
      <c r="I41" s="10"/>
      <c r="J41" s="11" t="s">
        <v>2</v>
      </c>
      <c r="K41" s="11"/>
    </row>
    <row r="42" ht="66.65" customHeight="1" spans="1:11">
      <c r="A42" s="7" t="s">
        <v>124</v>
      </c>
      <c r="B42" s="8" t="s">
        <v>125</v>
      </c>
      <c r="C42" s="8" t="s">
        <v>126</v>
      </c>
      <c r="D42" s="7" t="s">
        <v>18</v>
      </c>
      <c r="E42" s="9">
        <v>257.6</v>
      </c>
      <c r="F42" s="10">
        <v>147.58</v>
      </c>
      <c r="G42" s="10">
        <f t="shared" si="0"/>
        <v>38016.608</v>
      </c>
      <c r="H42" s="10"/>
      <c r="I42" s="10"/>
      <c r="J42" s="11" t="s">
        <v>2</v>
      </c>
      <c r="K42" s="11"/>
    </row>
    <row r="43" ht="41.85" customHeight="1" spans="1:11">
      <c r="A43" s="7" t="s">
        <v>127</v>
      </c>
      <c r="B43" s="8" t="s">
        <v>128</v>
      </c>
      <c r="C43" s="8" t="s">
        <v>129</v>
      </c>
      <c r="D43" s="7" t="s">
        <v>18</v>
      </c>
      <c r="E43" s="9">
        <v>768.438</v>
      </c>
      <c r="F43" s="10">
        <v>17.93</v>
      </c>
      <c r="G43" s="10">
        <f t="shared" si="0"/>
        <v>13778.09334</v>
      </c>
      <c r="H43" s="10"/>
      <c r="I43" s="12"/>
      <c r="J43" s="11" t="s">
        <v>2</v>
      </c>
      <c r="K43" s="11"/>
    </row>
    <row r="44" ht="41.85" customHeight="1" spans="1:11">
      <c r="A44" s="7" t="s">
        <v>130</v>
      </c>
      <c r="B44" s="8" t="s">
        <v>131</v>
      </c>
      <c r="C44" s="8" t="s">
        <v>132</v>
      </c>
      <c r="D44" s="7" t="s">
        <v>22</v>
      </c>
      <c r="E44" s="9">
        <v>34.58</v>
      </c>
      <c r="F44" s="10">
        <v>59.33</v>
      </c>
      <c r="G44" s="10">
        <f t="shared" si="0"/>
        <v>2051.6314</v>
      </c>
      <c r="H44" s="10"/>
      <c r="I44" s="12"/>
      <c r="J44" s="11" t="s">
        <v>2</v>
      </c>
      <c r="K44" s="11"/>
    </row>
    <row r="45" ht="79.05" customHeight="1" spans="1:11">
      <c r="A45" s="7" t="s">
        <v>133</v>
      </c>
      <c r="B45" s="8" t="s">
        <v>134</v>
      </c>
      <c r="C45" s="8" t="s">
        <v>135</v>
      </c>
      <c r="D45" s="7" t="s">
        <v>18</v>
      </c>
      <c r="E45" s="9">
        <v>768.438</v>
      </c>
      <c r="F45" s="10">
        <v>47.68</v>
      </c>
      <c r="G45" s="10">
        <f t="shared" si="0"/>
        <v>36639.12384</v>
      </c>
      <c r="H45" s="10"/>
      <c r="I45" s="10"/>
      <c r="J45" s="11" t="s">
        <v>2</v>
      </c>
      <c r="K45" s="11"/>
    </row>
    <row r="46" ht="41.85" customHeight="1" spans="1:11">
      <c r="A46" s="7" t="s">
        <v>136</v>
      </c>
      <c r="B46" s="8" t="s">
        <v>137</v>
      </c>
      <c r="C46" s="8" t="s">
        <v>138</v>
      </c>
      <c r="D46" s="7" t="s">
        <v>18</v>
      </c>
      <c r="E46" s="9">
        <v>768.438</v>
      </c>
      <c r="F46" s="10">
        <v>36.46</v>
      </c>
      <c r="G46" s="10">
        <f t="shared" si="0"/>
        <v>28017.24948</v>
      </c>
      <c r="H46" s="10"/>
      <c r="I46" s="10"/>
      <c r="J46" s="11" t="s">
        <v>2</v>
      </c>
      <c r="K46" s="11"/>
    </row>
    <row r="47" ht="54.25" customHeight="1" spans="1:11">
      <c r="A47" s="7" t="s">
        <v>139</v>
      </c>
      <c r="B47" s="8" t="s">
        <v>140</v>
      </c>
      <c r="C47" s="8" t="s">
        <v>141</v>
      </c>
      <c r="D47" s="7" t="s">
        <v>18</v>
      </c>
      <c r="E47" s="9">
        <v>21.368</v>
      </c>
      <c r="F47" s="10">
        <v>12.18</v>
      </c>
      <c r="G47" s="10">
        <f t="shared" si="0"/>
        <v>260.26224</v>
      </c>
      <c r="H47" s="10"/>
      <c r="I47" s="10"/>
      <c r="J47" s="11" t="s">
        <v>2</v>
      </c>
      <c r="K47" s="11"/>
    </row>
    <row r="48" ht="41.85" customHeight="1" spans="1:11">
      <c r="A48" s="7" t="s">
        <v>142</v>
      </c>
      <c r="B48" s="8" t="s">
        <v>143</v>
      </c>
      <c r="C48" s="8" t="s">
        <v>144</v>
      </c>
      <c r="D48" s="7" t="s">
        <v>22</v>
      </c>
      <c r="E48" s="9">
        <v>0.962</v>
      </c>
      <c r="F48" s="10">
        <v>59.33</v>
      </c>
      <c r="G48" s="10">
        <f t="shared" si="0"/>
        <v>57.07546</v>
      </c>
      <c r="H48" s="10"/>
      <c r="I48" s="12"/>
      <c r="J48" s="11" t="s">
        <v>2</v>
      </c>
      <c r="K48" s="11"/>
    </row>
    <row r="49" ht="41.85" customHeight="1" spans="1:11">
      <c r="A49" s="7" t="s">
        <v>145</v>
      </c>
      <c r="B49" s="8" t="s">
        <v>146</v>
      </c>
      <c r="C49" s="8" t="s">
        <v>147</v>
      </c>
      <c r="D49" s="7" t="s">
        <v>18</v>
      </c>
      <c r="E49" s="9">
        <v>21.368</v>
      </c>
      <c r="F49" s="10">
        <v>35.96</v>
      </c>
      <c r="G49" s="10">
        <f t="shared" si="0"/>
        <v>768.39328</v>
      </c>
      <c r="H49" s="10"/>
      <c r="I49" s="10"/>
      <c r="J49" s="11" t="s">
        <v>2</v>
      </c>
      <c r="K49" s="11"/>
    </row>
    <row r="50" ht="41.85" customHeight="1" spans="1:11">
      <c r="A50" s="7" t="s">
        <v>148</v>
      </c>
      <c r="B50" s="8" t="s">
        <v>149</v>
      </c>
      <c r="C50" s="8" t="s">
        <v>150</v>
      </c>
      <c r="D50" s="7" t="s">
        <v>18</v>
      </c>
      <c r="E50" s="9">
        <v>21.368</v>
      </c>
      <c r="F50" s="10">
        <v>38.01</v>
      </c>
      <c r="G50" s="10">
        <f t="shared" si="0"/>
        <v>812.19768</v>
      </c>
      <c r="H50" s="10"/>
      <c r="I50" s="12"/>
      <c r="J50" s="11" t="s">
        <v>2</v>
      </c>
      <c r="K50" s="11"/>
    </row>
    <row r="51" ht="66.65" customHeight="1" spans="1:11">
      <c r="A51" s="7" t="s">
        <v>151</v>
      </c>
      <c r="B51" s="8" t="s">
        <v>152</v>
      </c>
      <c r="C51" s="8" t="s">
        <v>153</v>
      </c>
      <c r="D51" s="7" t="s">
        <v>18</v>
      </c>
      <c r="E51" s="9">
        <v>21.368</v>
      </c>
      <c r="F51" s="10">
        <v>93.48</v>
      </c>
      <c r="G51" s="10">
        <f t="shared" si="0"/>
        <v>1997.48064</v>
      </c>
      <c r="H51" s="10"/>
      <c r="I51" s="10"/>
      <c r="J51" s="11" t="s">
        <v>2</v>
      </c>
      <c r="K51" s="11"/>
    </row>
    <row r="52" ht="54.25" customHeight="1" spans="1:11">
      <c r="A52" s="7" t="s">
        <v>154</v>
      </c>
      <c r="B52" s="8" t="s">
        <v>155</v>
      </c>
      <c r="C52" s="8" t="s">
        <v>156</v>
      </c>
      <c r="D52" s="7" t="s">
        <v>18</v>
      </c>
      <c r="E52" s="9">
        <v>294.4</v>
      </c>
      <c r="F52" s="10">
        <v>10.51</v>
      </c>
      <c r="G52" s="10">
        <f t="shared" si="0"/>
        <v>3094.144</v>
      </c>
      <c r="H52" s="10"/>
      <c r="I52" s="12"/>
      <c r="J52" s="11" t="s">
        <v>2</v>
      </c>
      <c r="K52" s="11"/>
    </row>
    <row r="53" ht="41.85" customHeight="1" spans="1:11">
      <c r="A53" s="7" t="s">
        <v>157</v>
      </c>
      <c r="B53" s="8" t="s">
        <v>158</v>
      </c>
      <c r="C53" s="8" t="s">
        <v>159</v>
      </c>
      <c r="D53" s="7" t="s">
        <v>22</v>
      </c>
      <c r="E53" s="9">
        <v>8.832</v>
      </c>
      <c r="F53" s="10">
        <v>59.33</v>
      </c>
      <c r="G53" s="10">
        <f t="shared" si="0"/>
        <v>524.00256</v>
      </c>
      <c r="H53" s="10"/>
      <c r="I53" s="10"/>
      <c r="J53" s="11" t="s">
        <v>2</v>
      </c>
      <c r="K53" s="11"/>
    </row>
    <row r="54" ht="66.65" customHeight="1" spans="1:11">
      <c r="A54" s="7" t="s">
        <v>160</v>
      </c>
      <c r="B54" s="8" t="s">
        <v>161</v>
      </c>
      <c r="C54" s="8" t="s">
        <v>162</v>
      </c>
      <c r="D54" s="7" t="s">
        <v>18</v>
      </c>
      <c r="E54" s="9">
        <v>294.4</v>
      </c>
      <c r="F54" s="10">
        <v>147.58</v>
      </c>
      <c r="G54" s="10">
        <f t="shared" si="0"/>
        <v>43447.552</v>
      </c>
      <c r="H54" s="10"/>
      <c r="I54" s="10"/>
      <c r="J54" s="11" t="s">
        <v>2</v>
      </c>
      <c r="K54" s="11"/>
    </row>
    <row r="55" ht="41.85" customHeight="1" spans="1:11">
      <c r="A55" s="7" t="s">
        <v>163</v>
      </c>
      <c r="B55" s="8" t="s">
        <v>164</v>
      </c>
      <c r="C55" s="8" t="s">
        <v>129</v>
      </c>
      <c r="D55" s="7" t="s">
        <v>18</v>
      </c>
      <c r="E55" s="9">
        <v>878.214</v>
      </c>
      <c r="F55" s="10">
        <v>17.93</v>
      </c>
      <c r="G55" s="10">
        <f t="shared" si="0"/>
        <v>15746.37702</v>
      </c>
      <c r="H55" s="10"/>
      <c r="I55" s="12"/>
      <c r="J55" s="11" t="s">
        <v>2</v>
      </c>
      <c r="K55" s="11"/>
    </row>
    <row r="56" ht="41.85" customHeight="1" spans="1:11">
      <c r="A56" s="7" t="s">
        <v>165</v>
      </c>
      <c r="B56" s="8" t="s">
        <v>166</v>
      </c>
      <c r="C56" s="8" t="s">
        <v>132</v>
      </c>
      <c r="D56" s="7" t="s">
        <v>22</v>
      </c>
      <c r="E56" s="9">
        <v>39.52</v>
      </c>
      <c r="F56" s="10">
        <v>59.33</v>
      </c>
      <c r="G56" s="10">
        <f t="shared" si="0"/>
        <v>2344.7216</v>
      </c>
      <c r="H56" s="10"/>
      <c r="I56" s="12"/>
      <c r="J56" s="11" t="s">
        <v>2</v>
      </c>
      <c r="K56" s="11"/>
    </row>
    <row r="57" ht="79.05" customHeight="1" spans="1:11">
      <c r="A57" s="7" t="s">
        <v>167</v>
      </c>
      <c r="B57" s="8" t="s">
        <v>168</v>
      </c>
      <c r="C57" s="8" t="s">
        <v>135</v>
      </c>
      <c r="D57" s="7" t="s">
        <v>18</v>
      </c>
      <c r="E57" s="9">
        <v>878.214</v>
      </c>
      <c r="F57" s="10">
        <v>47.68</v>
      </c>
      <c r="G57" s="10">
        <f t="shared" si="0"/>
        <v>41873.24352</v>
      </c>
      <c r="H57" s="10"/>
      <c r="I57" s="10"/>
      <c r="J57" s="11" t="s">
        <v>2</v>
      </c>
      <c r="K57" s="11"/>
    </row>
    <row r="58" ht="29.45" customHeight="1" spans="1:11">
      <c r="A58" s="7" t="s">
        <v>169</v>
      </c>
      <c r="B58" s="8" t="s">
        <v>170</v>
      </c>
      <c r="C58" s="8" t="s">
        <v>171</v>
      </c>
      <c r="D58" s="7" t="s">
        <v>18</v>
      </c>
      <c r="E58" s="9">
        <v>878.214</v>
      </c>
      <c r="F58" s="10">
        <v>36.46</v>
      </c>
      <c r="G58" s="10">
        <f t="shared" si="0"/>
        <v>32019.68244</v>
      </c>
      <c r="H58" s="10"/>
      <c r="I58" s="10"/>
      <c r="J58" s="11" t="s">
        <v>2</v>
      </c>
      <c r="K58" s="11"/>
    </row>
    <row r="59" ht="41.85" customHeight="1" spans="1:11">
      <c r="A59" s="7" t="s">
        <v>172</v>
      </c>
      <c r="B59" s="8" t="s">
        <v>173</v>
      </c>
      <c r="C59" s="8" t="s">
        <v>174</v>
      </c>
      <c r="D59" s="7" t="s">
        <v>18</v>
      </c>
      <c r="E59" s="9">
        <v>101</v>
      </c>
      <c r="F59" s="10">
        <v>7.71</v>
      </c>
      <c r="G59" s="10">
        <f t="shared" si="0"/>
        <v>778.71</v>
      </c>
      <c r="H59" s="10"/>
      <c r="I59" s="12"/>
      <c r="J59" s="11" t="s">
        <v>2</v>
      </c>
      <c r="K59" s="11"/>
    </row>
    <row r="60" ht="41.85" customHeight="1" spans="1:11">
      <c r="A60" s="7" t="s">
        <v>175</v>
      </c>
      <c r="B60" s="8" t="s">
        <v>176</v>
      </c>
      <c r="C60" s="8" t="s">
        <v>177</v>
      </c>
      <c r="D60" s="7" t="s">
        <v>22</v>
      </c>
      <c r="E60" s="9">
        <v>6.06</v>
      </c>
      <c r="F60" s="10">
        <v>59.33</v>
      </c>
      <c r="G60" s="10">
        <f t="shared" si="0"/>
        <v>359.5398</v>
      </c>
      <c r="H60" s="10"/>
      <c r="I60" s="10"/>
      <c r="J60" s="11" t="s">
        <v>2</v>
      </c>
      <c r="K60" s="11"/>
    </row>
    <row r="61" ht="66.65" customHeight="1" spans="1:11">
      <c r="A61" s="7" t="s">
        <v>178</v>
      </c>
      <c r="B61" s="8" t="s">
        <v>179</v>
      </c>
      <c r="C61" s="8" t="s">
        <v>180</v>
      </c>
      <c r="D61" s="7" t="s">
        <v>18</v>
      </c>
      <c r="E61" s="9">
        <v>101</v>
      </c>
      <c r="F61" s="10">
        <v>185.92</v>
      </c>
      <c r="G61" s="10">
        <f t="shared" si="0"/>
        <v>18777.92</v>
      </c>
      <c r="H61" s="10"/>
      <c r="I61" s="12"/>
      <c r="J61" s="11" t="s">
        <v>2</v>
      </c>
      <c r="K61" s="11"/>
    </row>
    <row r="62" ht="29.45" customHeight="1" spans="1:11">
      <c r="A62" s="7" t="s">
        <v>181</v>
      </c>
      <c r="B62" s="8" t="s">
        <v>182</v>
      </c>
      <c r="C62" s="8" t="s">
        <v>183</v>
      </c>
      <c r="D62" s="7" t="s">
        <v>66</v>
      </c>
      <c r="E62" s="9">
        <v>4.15</v>
      </c>
      <c r="F62" s="10">
        <v>54.87</v>
      </c>
      <c r="G62" s="10">
        <f t="shared" si="0"/>
        <v>227.7105</v>
      </c>
      <c r="H62" s="10"/>
      <c r="I62" s="12"/>
      <c r="J62" s="11" t="s">
        <v>2</v>
      </c>
      <c r="K62" s="11"/>
    </row>
    <row r="63" ht="29.45" customHeight="1" spans="1:11">
      <c r="A63" s="7" t="s">
        <v>184</v>
      </c>
      <c r="B63" s="8" t="s">
        <v>185</v>
      </c>
      <c r="C63" s="8" t="s">
        <v>186</v>
      </c>
      <c r="D63" s="7" t="s">
        <v>66</v>
      </c>
      <c r="E63" s="9">
        <v>4.15</v>
      </c>
      <c r="F63" s="10">
        <v>1840</v>
      </c>
      <c r="G63" s="10">
        <f t="shared" si="0"/>
        <v>7636</v>
      </c>
      <c r="H63" s="10"/>
      <c r="I63" s="12"/>
      <c r="J63" s="11" t="s">
        <v>2</v>
      </c>
      <c r="K63" s="11"/>
    </row>
    <row r="64" ht="54.25" customHeight="1" spans="1:11">
      <c r="A64" s="7" t="s">
        <v>187</v>
      </c>
      <c r="B64" s="8" t="s">
        <v>188</v>
      </c>
      <c r="C64" s="8" t="s">
        <v>189</v>
      </c>
      <c r="D64" s="7" t="s">
        <v>18</v>
      </c>
      <c r="E64" s="9">
        <v>180</v>
      </c>
      <c r="F64" s="10">
        <v>17.46</v>
      </c>
      <c r="G64" s="10">
        <f t="shared" si="0"/>
        <v>3142.8</v>
      </c>
      <c r="H64" s="10"/>
      <c r="I64" s="10"/>
      <c r="J64" s="11" t="s">
        <v>2</v>
      </c>
      <c r="K64" s="11"/>
    </row>
    <row r="65" ht="41.85" customHeight="1" spans="1:11">
      <c r="A65" s="7" t="s">
        <v>190</v>
      </c>
      <c r="B65" s="8" t="s">
        <v>191</v>
      </c>
      <c r="C65" s="8" t="s">
        <v>192</v>
      </c>
      <c r="D65" s="7" t="s">
        <v>22</v>
      </c>
      <c r="E65" s="9">
        <v>5.4</v>
      </c>
      <c r="F65" s="10">
        <v>57.75</v>
      </c>
      <c r="G65" s="10">
        <f t="shared" si="0"/>
        <v>311.85</v>
      </c>
      <c r="H65" s="10"/>
      <c r="I65" s="10"/>
      <c r="J65" s="11" t="s">
        <v>2</v>
      </c>
      <c r="K65" s="11"/>
    </row>
    <row r="66" ht="79.05" customHeight="1" spans="1:11">
      <c r="A66" s="7" t="s">
        <v>193</v>
      </c>
      <c r="B66" s="8" t="s">
        <v>194</v>
      </c>
      <c r="C66" s="8" t="s">
        <v>195</v>
      </c>
      <c r="D66" s="7" t="s">
        <v>18</v>
      </c>
      <c r="E66" s="9">
        <v>180</v>
      </c>
      <c r="F66" s="10">
        <v>41.12</v>
      </c>
      <c r="G66" s="10">
        <f t="shared" si="0"/>
        <v>7401.6</v>
      </c>
      <c r="H66" s="10"/>
      <c r="I66" s="12"/>
      <c r="J66" s="11" t="s">
        <v>2</v>
      </c>
      <c r="K66" s="11"/>
    </row>
    <row r="67" ht="54.25" customHeight="1" spans="1:11">
      <c r="A67" s="7" t="s">
        <v>196</v>
      </c>
      <c r="B67" s="8" t="s">
        <v>197</v>
      </c>
      <c r="C67" s="8" t="s">
        <v>198</v>
      </c>
      <c r="D67" s="7" t="s">
        <v>18</v>
      </c>
      <c r="E67" s="9">
        <v>180</v>
      </c>
      <c r="F67" s="10">
        <v>36.42</v>
      </c>
      <c r="G67" s="10">
        <f t="shared" si="0"/>
        <v>6555.6</v>
      </c>
      <c r="H67" s="10"/>
      <c r="I67" s="12"/>
      <c r="J67" s="11" t="s">
        <v>2</v>
      </c>
      <c r="K67" s="11"/>
    </row>
    <row r="68" ht="54.25" customHeight="1" spans="1:11">
      <c r="A68" s="7" t="s">
        <v>199</v>
      </c>
      <c r="B68" s="8" t="s">
        <v>200</v>
      </c>
      <c r="C68" s="8" t="s">
        <v>201</v>
      </c>
      <c r="D68" s="7" t="s">
        <v>18</v>
      </c>
      <c r="E68" s="9">
        <v>180</v>
      </c>
      <c r="F68" s="10">
        <v>33.27</v>
      </c>
      <c r="G68" s="10">
        <f t="shared" si="0"/>
        <v>5988.6</v>
      </c>
      <c r="H68" s="10"/>
      <c r="I68" s="12"/>
      <c r="J68" s="11" t="s">
        <v>2</v>
      </c>
      <c r="K68" s="11"/>
    </row>
    <row r="69" ht="41.85" customHeight="1" spans="1:11">
      <c r="A69" s="7" t="s">
        <v>202</v>
      </c>
      <c r="B69" s="8" t="s">
        <v>203</v>
      </c>
      <c r="C69" s="8" t="s">
        <v>204</v>
      </c>
      <c r="D69" s="7" t="s">
        <v>18</v>
      </c>
      <c r="E69" s="9">
        <v>180</v>
      </c>
      <c r="F69" s="10">
        <v>32.31</v>
      </c>
      <c r="G69" s="10">
        <f t="shared" ref="G69:G75" si="1">E69*F69</f>
        <v>5815.8</v>
      </c>
      <c r="H69" s="10"/>
      <c r="I69" s="12"/>
      <c r="J69" s="11" t="s">
        <v>2</v>
      </c>
      <c r="K69" s="11"/>
    </row>
    <row r="70" ht="41.85" customHeight="1" spans="1:11">
      <c r="A70" s="7" t="s">
        <v>205</v>
      </c>
      <c r="B70" s="8" t="s">
        <v>206</v>
      </c>
      <c r="C70" s="8" t="s">
        <v>207</v>
      </c>
      <c r="D70" s="7" t="s">
        <v>18</v>
      </c>
      <c r="E70" s="9">
        <v>180</v>
      </c>
      <c r="F70" s="10">
        <v>17.46</v>
      </c>
      <c r="G70" s="10">
        <f t="shared" si="1"/>
        <v>3142.8</v>
      </c>
      <c r="H70" s="10"/>
      <c r="I70" s="10"/>
      <c r="J70" s="11" t="s">
        <v>2</v>
      </c>
      <c r="K70" s="11"/>
    </row>
    <row r="71" ht="41.85" customHeight="1" spans="1:11">
      <c r="A71" s="7" t="s">
        <v>208</v>
      </c>
      <c r="B71" s="8" t="s">
        <v>209</v>
      </c>
      <c r="C71" s="8" t="s">
        <v>210</v>
      </c>
      <c r="D71" s="7" t="s">
        <v>22</v>
      </c>
      <c r="E71" s="9">
        <v>5.4</v>
      </c>
      <c r="F71" s="10">
        <v>57.75</v>
      </c>
      <c r="G71" s="10">
        <f t="shared" si="1"/>
        <v>311.85</v>
      </c>
      <c r="H71" s="10"/>
      <c r="I71" s="10"/>
      <c r="J71" s="11" t="s">
        <v>2</v>
      </c>
      <c r="K71" s="11"/>
    </row>
    <row r="72" ht="79.05" customHeight="1" spans="1:11">
      <c r="A72" s="7" t="s">
        <v>211</v>
      </c>
      <c r="B72" s="8" t="s">
        <v>212</v>
      </c>
      <c r="C72" s="8" t="s">
        <v>213</v>
      </c>
      <c r="D72" s="7" t="s">
        <v>18</v>
      </c>
      <c r="E72" s="9">
        <v>180</v>
      </c>
      <c r="F72" s="10">
        <v>41.12</v>
      </c>
      <c r="G72" s="10">
        <f t="shared" si="1"/>
        <v>7401.6</v>
      </c>
      <c r="H72" s="10"/>
      <c r="I72" s="12"/>
      <c r="J72" s="11" t="s">
        <v>2</v>
      </c>
      <c r="K72" s="11"/>
    </row>
    <row r="73" ht="54.25" customHeight="1" spans="1:11">
      <c r="A73" s="7" t="s">
        <v>214</v>
      </c>
      <c r="B73" s="8" t="s">
        <v>215</v>
      </c>
      <c r="C73" s="8" t="s">
        <v>216</v>
      </c>
      <c r="D73" s="7" t="s">
        <v>18</v>
      </c>
      <c r="E73" s="9">
        <v>180</v>
      </c>
      <c r="F73" s="10">
        <v>36.42</v>
      </c>
      <c r="G73" s="10">
        <f t="shared" si="1"/>
        <v>6555.6</v>
      </c>
      <c r="H73" s="10"/>
      <c r="I73" s="12"/>
      <c r="J73" s="11" t="s">
        <v>2</v>
      </c>
      <c r="K73" s="11"/>
    </row>
    <row r="74" ht="54.25" customHeight="1" spans="1:11">
      <c r="A74" s="7" t="s">
        <v>217</v>
      </c>
      <c r="B74" s="8" t="s">
        <v>218</v>
      </c>
      <c r="C74" s="8" t="s">
        <v>219</v>
      </c>
      <c r="D74" s="7" t="s">
        <v>18</v>
      </c>
      <c r="E74" s="9">
        <v>180</v>
      </c>
      <c r="F74" s="10">
        <v>33.27</v>
      </c>
      <c r="G74" s="10">
        <f t="shared" si="1"/>
        <v>5988.6</v>
      </c>
      <c r="H74" s="10"/>
      <c r="I74" s="10"/>
      <c r="J74" s="11" t="s">
        <v>2</v>
      </c>
      <c r="K74" s="11"/>
    </row>
    <row r="75" ht="41.85" customHeight="1" spans="1:11">
      <c r="A75" s="7" t="s">
        <v>220</v>
      </c>
      <c r="B75" s="8" t="s">
        <v>221</v>
      </c>
      <c r="C75" s="8" t="s">
        <v>222</v>
      </c>
      <c r="D75" s="7" t="s">
        <v>18</v>
      </c>
      <c r="E75" s="9">
        <v>180</v>
      </c>
      <c r="F75" s="10">
        <v>32.31</v>
      </c>
      <c r="G75" s="10">
        <f t="shared" si="1"/>
        <v>5815.8</v>
      </c>
      <c r="H75" s="10"/>
      <c r="I75" s="12"/>
      <c r="J75" s="11" t="s">
        <v>2</v>
      </c>
      <c r="K75" s="11"/>
    </row>
    <row r="76" ht="41.85" customHeight="1" spans="1:11">
      <c r="A76" s="13" t="s">
        <v>223</v>
      </c>
      <c r="B76" s="13" t="s">
        <v>224</v>
      </c>
      <c r="C76" s="13"/>
      <c r="D76" s="13"/>
      <c r="E76" s="13"/>
      <c r="F76" s="13"/>
      <c r="G76" s="13"/>
      <c r="H76" s="13"/>
      <c r="I76" s="13"/>
      <c r="J76" s="13"/>
      <c r="K76" s="13"/>
    </row>
    <row r="77" ht="41.85" customHeight="1" spans="1:11">
      <c r="A77" s="7">
        <v>1</v>
      </c>
      <c r="B77" s="14" t="s">
        <v>225</v>
      </c>
      <c r="C77" s="14" t="s">
        <v>226</v>
      </c>
      <c r="D77" s="15" t="s">
        <v>18</v>
      </c>
      <c r="E77" s="9">
        <v>818.68</v>
      </c>
      <c r="F77" s="10">
        <v>51.18</v>
      </c>
      <c r="G77" s="10">
        <f t="shared" ref="G77:G80" si="2">E77*F77</f>
        <v>41900.0424</v>
      </c>
      <c r="H77" s="10"/>
      <c r="I77" s="12"/>
      <c r="J77" s="11"/>
      <c r="K77" s="11"/>
    </row>
    <row r="78" ht="41.85" customHeight="1" spans="1:11">
      <c r="A78" s="7">
        <v>2</v>
      </c>
      <c r="B78" s="14" t="s">
        <v>227</v>
      </c>
      <c r="C78" s="14" t="s">
        <v>228</v>
      </c>
      <c r="D78" s="15" t="s">
        <v>18</v>
      </c>
      <c r="E78" s="9">
        <v>756</v>
      </c>
      <c r="F78" s="10">
        <v>51.18</v>
      </c>
      <c r="G78" s="10">
        <f t="shared" si="2"/>
        <v>38692.08</v>
      </c>
      <c r="H78" s="10"/>
      <c r="I78" s="12"/>
      <c r="J78" s="11"/>
      <c r="K78" s="11"/>
    </row>
    <row r="79" ht="41.85" customHeight="1" spans="1:11">
      <c r="A79" s="7">
        <v>3</v>
      </c>
      <c r="B79" s="14" t="s">
        <v>229</v>
      </c>
      <c r="C79" s="14" t="s">
        <v>230</v>
      </c>
      <c r="D79" s="15" t="s">
        <v>18</v>
      </c>
      <c r="E79" s="9">
        <v>180</v>
      </c>
      <c r="F79" s="10">
        <v>21.57</v>
      </c>
      <c r="G79" s="10">
        <f t="shared" si="2"/>
        <v>3882.6</v>
      </c>
      <c r="H79" s="10"/>
      <c r="I79" s="12"/>
      <c r="J79" s="11"/>
      <c r="K79" s="11"/>
    </row>
    <row r="80" ht="41.85" customHeight="1" spans="1:11">
      <c r="A80" s="7">
        <v>4</v>
      </c>
      <c r="B80" s="14" t="s">
        <v>231</v>
      </c>
      <c r="C80" s="14" t="s">
        <v>232</v>
      </c>
      <c r="D80" s="15" t="s">
        <v>18</v>
      </c>
      <c r="E80" s="9">
        <v>180</v>
      </c>
      <c r="F80" s="10">
        <v>21.57</v>
      </c>
      <c r="G80" s="10">
        <f t="shared" si="2"/>
        <v>3882.6</v>
      </c>
      <c r="H80" s="10"/>
      <c r="I80" s="12"/>
      <c r="J80" s="11"/>
      <c r="K80" s="11"/>
    </row>
    <row r="81" ht="41.85" customHeight="1" spans="1:11">
      <c r="A81" s="13" t="s">
        <v>233</v>
      </c>
      <c r="B81" s="13" t="s">
        <v>234</v>
      </c>
      <c r="C81" s="13"/>
      <c r="D81" s="13"/>
      <c r="E81" s="13"/>
      <c r="F81" s="13"/>
      <c r="G81" s="13"/>
      <c r="H81" s="13"/>
      <c r="I81" s="13"/>
      <c r="J81" s="13"/>
      <c r="K81" s="13"/>
    </row>
    <row r="82" ht="17.85" customHeight="1" spans="1:11">
      <c r="A82" s="16">
        <v>1</v>
      </c>
      <c r="B82" s="16"/>
      <c r="C82" s="8" t="s">
        <v>235</v>
      </c>
      <c r="D82" s="16" t="s">
        <v>236</v>
      </c>
      <c r="E82" s="16">
        <v>1</v>
      </c>
      <c r="F82" s="10">
        <v>5970.8</v>
      </c>
      <c r="G82" s="10">
        <f t="shared" ref="G82:G85" si="3">E82*F82</f>
        <v>5970.8</v>
      </c>
      <c r="H82" s="10"/>
      <c r="I82" s="19"/>
      <c r="J82" s="11"/>
      <c r="K82" s="11"/>
    </row>
    <row r="83" ht="17.85" customHeight="1" spans="1:11">
      <c r="A83" s="16">
        <v>2</v>
      </c>
      <c r="B83" s="16"/>
      <c r="C83" s="8" t="s">
        <v>237</v>
      </c>
      <c r="D83" s="16" t="s">
        <v>236</v>
      </c>
      <c r="E83" s="16">
        <v>1</v>
      </c>
      <c r="F83" s="10">
        <v>1184.04</v>
      </c>
      <c r="G83" s="10">
        <f t="shared" si="3"/>
        <v>1184.04</v>
      </c>
      <c r="H83" s="10"/>
      <c r="I83" s="19"/>
      <c r="J83" s="11"/>
      <c r="K83" s="11"/>
    </row>
    <row r="84" ht="17.85" customHeight="1" spans="1:11">
      <c r="A84" s="16">
        <v>3</v>
      </c>
      <c r="B84" s="16"/>
      <c r="C84" s="8" t="s">
        <v>238</v>
      </c>
      <c r="D84" s="16" t="s">
        <v>236</v>
      </c>
      <c r="E84" s="16">
        <v>1</v>
      </c>
      <c r="F84" s="10">
        <f>591.56-0.46</f>
        <v>591.1</v>
      </c>
      <c r="G84" s="10">
        <f t="shared" si="3"/>
        <v>591.1</v>
      </c>
      <c r="H84" s="10"/>
      <c r="I84" s="19"/>
      <c r="J84" s="11"/>
      <c r="K84" s="11"/>
    </row>
    <row r="85" ht="17.85" customHeight="1" spans="1:11">
      <c r="A85" s="16">
        <v>4</v>
      </c>
      <c r="B85" s="16"/>
      <c r="C85" s="8" t="s">
        <v>239</v>
      </c>
      <c r="D85" s="16" t="s">
        <v>236</v>
      </c>
      <c r="E85" s="16">
        <v>1</v>
      </c>
      <c r="F85" s="10">
        <v>6150.2</v>
      </c>
      <c r="G85" s="10">
        <f t="shared" si="3"/>
        <v>6150.2</v>
      </c>
      <c r="H85" s="10"/>
      <c r="I85" s="19"/>
      <c r="J85" s="11"/>
      <c r="K85" s="11"/>
    </row>
    <row r="86" ht="17.85" customHeight="1" spans="1:11">
      <c r="A86" s="13" t="s">
        <v>240</v>
      </c>
      <c r="B86" s="13" t="s">
        <v>241</v>
      </c>
      <c r="C86" s="13"/>
      <c r="D86" s="13"/>
      <c r="E86" s="13"/>
      <c r="F86" s="13"/>
      <c r="G86" s="13"/>
      <c r="H86" s="13"/>
      <c r="I86" s="13"/>
      <c r="J86" s="13"/>
      <c r="K86" s="13"/>
    </row>
    <row r="87" ht="17.85" customHeight="1" spans="1:11">
      <c r="A87" s="16">
        <v>1</v>
      </c>
      <c r="B87" s="16"/>
      <c r="C87" s="16" t="s">
        <v>242</v>
      </c>
      <c r="D87" s="16" t="s">
        <v>236</v>
      </c>
      <c r="E87" s="17">
        <v>1</v>
      </c>
      <c r="F87" s="17">
        <v>350000</v>
      </c>
      <c r="G87" s="18">
        <v>350000</v>
      </c>
      <c r="H87" s="18"/>
      <c r="I87" s="19"/>
      <c r="J87" s="11"/>
      <c r="K87" s="11"/>
    </row>
    <row r="88" ht="17.85" customHeight="1" spans="1:11">
      <c r="A88" s="16" t="s">
        <v>2</v>
      </c>
      <c r="B88" s="16" t="s">
        <v>2</v>
      </c>
      <c r="C88" s="16" t="s">
        <v>243</v>
      </c>
      <c r="D88" s="16" t="s">
        <v>2</v>
      </c>
      <c r="E88" s="17" t="s">
        <v>2</v>
      </c>
      <c r="F88" s="17" t="s">
        <v>2</v>
      </c>
      <c r="G88" s="19">
        <f>SUM(G82:H87,G77:H80,G5:H75)</f>
        <v>1295885.00449</v>
      </c>
      <c r="H88" s="19"/>
      <c r="I88" s="19"/>
      <c r="J88" s="11" t="s">
        <v>2</v>
      </c>
      <c r="K88" s="11"/>
    </row>
  </sheetData>
  <mergeCells count="88">
    <mergeCell ref="A1:K1"/>
    <mergeCell ref="A2:I2"/>
    <mergeCell ref="G3:H3"/>
    <mergeCell ref="B4:K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  <mergeCell ref="B76:K76"/>
    <mergeCell ref="G77:H77"/>
    <mergeCell ref="G78:H78"/>
    <mergeCell ref="G79:H79"/>
    <mergeCell ref="G80:H80"/>
    <mergeCell ref="B81:K81"/>
    <mergeCell ref="G82:H82"/>
    <mergeCell ref="G83:H83"/>
    <mergeCell ref="G84:H84"/>
    <mergeCell ref="G85:H85"/>
    <mergeCell ref="B86:K86"/>
    <mergeCell ref="G87:H87"/>
    <mergeCell ref="G88:H88"/>
  </mergeCells>
  <pageMargins left="0.78740157480315" right="0" top="0.393700787401575" bottom="0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戴+林</cp:lastModifiedBy>
  <dcterms:created xsi:type="dcterms:W3CDTF">2022-07-28T07:36:00Z</dcterms:created>
  <dcterms:modified xsi:type="dcterms:W3CDTF">2022-08-02T01:58:50Z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A848B5592FCC403D82D45DAE270E0750</vt:lpwstr>
  </property>
  <property fmtid="{D5CDD505-2E9C-101B-9397-08002B2CF9AE}" pid="3" name="KSOProductBuildVer">
    <vt:lpwstr>2052-11.1.0.11372</vt:lpwstr>
  </property>
</Properties>
</file>